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 refMode="R1C1"/>
</workbook>
</file>

<file path=xl/calcChain.xml><?xml version="1.0" encoding="utf-8"?>
<calcChain xmlns="http://schemas.openxmlformats.org/spreadsheetml/2006/main">
  <c r="AI10" i="1"/>
  <c r="AH10"/>
  <c r="AG10"/>
  <c r="AF10"/>
  <c r="AE10"/>
  <c r="AD10"/>
  <c r="AC10"/>
  <c r="V10"/>
  <c r="S10"/>
  <c r="Q10"/>
  <c r="P10"/>
  <c r="O10"/>
  <c r="N10"/>
  <c r="M10"/>
  <c r="L10"/>
  <c r="K10"/>
  <c r="J10"/>
  <c r="I10"/>
  <c r="G10" s="1"/>
  <c r="AI9"/>
  <c r="AH9"/>
  <c r="AG9"/>
  <c r="AF9"/>
  <c r="AE9"/>
  <c r="AD9"/>
  <c r="AC9"/>
  <c r="AB9"/>
  <c r="Z9"/>
  <c r="Y9"/>
  <c r="X9"/>
  <c r="W9"/>
  <c r="V9"/>
  <c r="U9"/>
  <c r="T9"/>
  <c r="S9"/>
  <c r="P9"/>
  <c r="O9"/>
  <c r="N9"/>
  <c r="M9"/>
  <c r="L9"/>
  <c r="J9"/>
  <c r="I9"/>
  <c r="AI8"/>
  <c r="AH8"/>
  <c r="AG8"/>
  <c r="AF8"/>
  <c r="AE8"/>
  <c r="AD8"/>
  <c r="AC8"/>
  <c r="AB8"/>
  <c r="Z8"/>
  <c r="Y8"/>
  <c r="X8"/>
  <c r="W8"/>
  <c r="V8"/>
  <c r="U8"/>
  <c r="T8"/>
  <c r="S8"/>
  <c r="P8"/>
  <c r="E8" s="1"/>
  <c r="O8"/>
  <c r="N8"/>
  <c r="M8"/>
  <c r="L8"/>
  <c r="J8"/>
  <c r="I8"/>
  <c r="AI7"/>
  <c r="AH7"/>
  <c r="AG7"/>
  <c r="AF7"/>
  <c r="AE7"/>
  <c r="AD7"/>
  <c r="AC7"/>
  <c r="AB7"/>
  <c r="Z7"/>
  <c r="Y7"/>
  <c r="X7"/>
  <c r="W7"/>
  <c r="V7"/>
  <c r="U7"/>
  <c r="T7"/>
  <c r="S7"/>
  <c r="P7"/>
  <c r="O7"/>
  <c r="N7"/>
  <c r="M7"/>
  <c r="L7"/>
  <c r="J7"/>
  <c r="I7"/>
  <c r="AI6"/>
  <c r="AC6"/>
  <c r="AB6"/>
  <c r="Y11" s="1"/>
  <c r="S6"/>
  <c r="H6"/>
  <c r="AC11" l="1"/>
  <c r="L11"/>
  <c r="V11"/>
  <c r="O11"/>
  <c r="T11"/>
  <c r="E9"/>
  <c r="E7" s="1"/>
  <c r="AG11"/>
  <c r="H10"/>
  <c r="E10" s="1"/>
  <c r="F6"/>
  <c r="AE11"/>
  <c r="H11" s="1"/>
  <c r="I11"/>
  <c r="G11" s="1"/>
  <c r="G6"/>
  <c r="E6" l="1"/>
  <c r="F11"/>
  <c r="E11" s="1"/>
</calcChain>
</file>

<file path=xl/sharedStrings.xml><?xml version="1.0" encoding="utf-8"?>
<sst xmlns="http://schemas.openxmlformats.org/spreadsheetml/2006/main" count="50" uniqueCount="27">
  <si>
    <t>Всего</t>
  </si>
  <si>
    <t>Очное</t>
  </si>
  <si>
    <t>Заочное</t>
  </si>
  <si>
    <t>СПО</t>
  </si>
  <si>
    <t>ОВЗ</t>
  </si>
  <si>
    <t>Трактористы</t>
  </si>
  <si>
    <t>Трактористы Новоселово</t>
  </si>
  <si>
    <t>Электрики</t>
  </si>
  <si>
    <t>Продавец</t>
  </si>
  <si>
    <t>Ветеринар</t>
  </si>
  <si>
    <t>Ихтиолог</t>
  </si>
  <si>
    <t>Слесарь</t>
  </si>
  <si>
    <t>Комплектовщик</t>
  </si>
  <si>
    <t xml:space="preserve">Ихтиолог </t>
  </si>
  <si>
    <t xml:space="preserve">1 курс </t>
  </si>
  <si>
    <t xml:space="preserve">2 курс </t>
  </si>
  <si>
    <t xml:space="preserve">3 курс </t>
  </si>
  <si>
    <t>1 курс</t>
  </si>
  <si>
    <t>2 курс</t>
  </si>
  <si>
    <t xml:space="preserve">4 курс </t>
  </si>
  <si>
    <t>Всего учащихся</t>
  </si>
  <si>
    <t>в т.ч. сирот</t>
  </si>
  <si>
    <t>опекаемые</t>
  </si>
  <si>
    <t>полное гос. обеспечение</t>
  </si>
  <si>
    <t>Академ. отпуск</t>
  </si>
  <si>
    <t>ИТОГО</t>
  </si>
  <si>
    <t xml:space="preserve">Контингент КГБПОУ  "Балахтинский аграрный техникум"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</si>
</sst>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" xfId="0" applyBorder="1"/>
    <xf numFmtId="0" fontId="1" fillId="0" borderId="10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2;&#1086;&#1081;%20&#1082;&#1086;&#1084;&#1087;%20&#1085;&#1072;%2030.04.19\&#1050;&#1086;&#1085;&#1090;&#1080;&#1085;&#1075;&#1077;&#1085;&#1090;\&#1082;&#1085;&#1080;&#1075;&#1072;%20&#1087;&#1088;&#1080;&#1082;&#1072;&#1079;&#1086;&#1074;\&#1050;&#1086;&#1085;&#1090;&#1080;&#1085;&#1075;&#1077;&#1085;&#1090;%202016-2017\&#1082;&#1086;&#1085;&#1090;&#1080;&#1085;&#1075;&#1077;&#1085;&#1090;%2016.11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на сайт"/>
      <sheetName val="общаяя таблица"/>
      <sheetName val="1 тракторист 202"/>
      <sheetName val="2 курс тракторист 191"/>
      <sheetName val="3 курс тракторист 188"/>
      <sheetName val="выпуск 20 тракторист 178"/>
      <sheetName val="1 электик А 201"/>
      <sheetName val="1 электр АЭ 200"/>
      <sheetName val="2курс электромонтер 193"/>
      <sheetName val="2 курс электрик  198"/>
      <sheetName val="3 курс электромонтер 187"/>
      <sheetName val="выпуск 20 электромонтер 177"/>
      <sheetName val="3 курс продавец 186"/>
      <sheetName val="выпуск продавец 174"/>
      <sheetName val="1 ветер 204"/>
      <sheetName val="2 ветеринар 194"/>
      <sheetName val="3 курс ветеринар 185"/>
      <sheetName val="выпуск20 ветеринар 171"/>
      <sheetName val="1 тракторис Н 203"/>
      <sheetName val="2 тракторист Н 192"/>
      <sheetName val="3 курс тракторист Н 189"/>
      <sheetName val="выпуск 20 тракторист Н 176"/>
      <sheetName val="Академ"/>
      <sheetName val="1 ихтиолог 207"/>
      <sheetName val="2 ихтио 208 11кл"/>
      <sheetName val="2 курс Ихтиолог 197"/>
      <sheetName val="3 курс Ихтиолог 183"/>
      <sheetName val="4 курс Ихтиолог 179"/>
      <sheetName val="выпуск20 бухгалтер 184"/>
      <sheetName val="1 слесарь 206"/>
      <sheetName val="2 курс слесарь 196"/>
      <sheetName val="выпуск20с слесарь 181"/>
      <sheetName val="1 комплект 205"/>
      <sheetName val="2 курс комплектовщик 195"/>
      <sheetName val="выпуск20 комплектовщик 190"/>
    </sheetNames>
    <sheetDataSet>
      <sheetData sheetId="0"/>
      <sheetData sheetId="1"/>
      <sheetData sheetId="2"/>
      <sheetData sheetId="3"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</sheetData>
      <sheetData sheetId="4"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</sheetData>
      <sheetData sheetId="5"/>
      <sheetData sheetId="6"/>
      <sheetData sheetId="7"/>
      <sheetData sheetId="8"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</sheetData>
      <sheetData sheetId="9">
        <row r="37">
          <cell r="E37">
            <v>24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10"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</sheetData>
      <sheetData sheetId="11"/>
      <sheetData sheetId="12"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13"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</sheetData>
      <sheetData sheetId="14"/>
      <sheetData sheetId="15"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</sheetData>
      <sheetData sheetId="16"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17"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</sheetData>
      <sheetData sheetId="18"/>
      <sheetData sheetId="19"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20"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1"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</sheetData>
      <sheetData sheetId="22">
        <row r="8">
          <cell r="E8">
            <v>0</v>
          </cell>
          <cell r="F8">
            <v>2</v>
          </cell>
          <cell r="G8">
            <v>2</v>
          </cell>
        </row>
        <row r="15">
          <cell r="E15">
            <v>1</v>
          </cell>
          <cell r="F15">
            <v>1</v>
          </cell>
          <cell r="G15">
            <v>0</v>
          </cell>
        </row>
        <row r="21">
          <cell r="E21">
            <v>1</v>
          </cell>
          <cell r="F21">
            <v>1</v>
          </cell>
          <cell r="G21">
            <v>0</v>
          </cell>
        </row>
        <row r="40">
          <cell r="E40">
            <v>3</v>
          </cell>
        </row>
        <row r="57">
          <cell r="E57">
            <v>1</v>
          </cell>
          <cell r="F57">
            <v>1</v>
          </cell>
        </row>
      </sheetData>
      <sheetData sheetId="23"/>
      <sheetData sheetId="24"/>
      <sheetData sheetId="25"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6"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7">
        <row r="38">
          <cell r="F38">
            <v>19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</sheetData>
      <sheetData sheetId="28"/>
      <sheetData sheetId="29"/>
      <sheetData sheetId="30">
        <row r="34">
          <cell r="F34">
            <v>15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31"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</sheetData>
      <sheetData sheetId="32"/>
      <sheetData sheetId="33"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</sheetData>
      <sheetData sheetId="34"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AI12"/>
  <sheetViews>
    <sheetView tabSelected="1" topLeftCell="B1" zoomScale="60" zoomScaleNormal="60" workbookViewId="0">
      <selection activeCell="Z20" sqref="Z20"/>
    </sheetView>
  </sheetViews>
  <sheetFormatPr defaultRowHeight="15"/>
  <sheetData>
    <row r="2" spans="2:35" ht="18.75">
      <c r="B2" s="1"/>
      <c r="C2" s="1"/>
      <c r="D2" s="1"/>
      <c r="E2" s="1"/>
      <c r="F2" s="1"/>
      <c r="G2" s="1"/>
      <c r="H2" s="2" t="s">
        <v>26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1"/>
    </row>
    <row r="3" spans="2:35" ht="18.75">
      <c r="B3" s="3" t="s">
        <v>0</v>
      </c>
      <c r="C3" s="3"/>
      <c r="D3" s="3"/>
      <c r="E3" s="3"/>
      <c r="F3" s="3"/>
      <c r="G3" s="3"/>
      <c r="H3" s="3"/>
      <c r="I3" s="4" t="s">
        <v>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 t="s">
        <v>2</v>
      </c>
      <c r="AH3" s="4"/>
      <c r="AI3" s="4"/>
    </row>
    <row r="4" spans="2:35" ht="18.75">
      <c r="B4" s="5"/>
      <c r="C4" s="6"/>
      <c r="D4" s="6"/>
      <c r="E4" s="7"/>
      <c r="F4" s="8" t="s">
        <v>3</v>
      </c>
      <c r="G4" s="9"/>
      <c r="H4" s="10" t="s">
        <v>4</v>
      </c>
      <c r="I4" s="11" t="s">
        <v>5</v>
      </c>
      <c r="J4" s="11"/>
      <c r="K4" s="11"/>
      <c r="L4" s="12" t="s">
        <v>6</v>
      </c>
      <c r="M4" s="13"/>
      <c r="N4" s="13"/>
      <c r="O4" s="14" t="s">
        <v>7</v>
      </c>
      <c r="P4" s="15"/>
      <c r="Q4" s="15"/>
      <c r="R4" s="15"/>
      <c r="S4" s="16"/>
      <c r="T4" s="17" t="s">
        <v>8</v>
      </c>
      <c r="U4" s="18"/>
      <c r="V4" s="14" t="s">
        <v>9</v>
      </c>
      <c r="W4" s="15"/>
      <c r="X4" s="16"/>
      <c r="Y4" s="14" t="s">
        <v>10</v>
      </c>
      <c r="Z4" s="15"/>
      <c r="AA4" s="15"/>
      <c r="AB4" s="16"/>
      <c r="AC4" s="14" t="s">
        <v>11</v>
      </c>
      <c r="AD4" s="16"/>
      <c r="AE4" s="12" t="s">
        <v>12</v>
      </c>
      <c r="AF4" s="19"/>
      <c r="AG4" s="14" t="s">
        <v>13</v>
      </c>
      <c r="AH4" s="15"/>
      <c r="AI4" s="16"/>
    </row>
    <row r="5" spans="2:35" ht="18.75">
      <c r="B5" s="20"/>
      <c r="C5" s="21"/>
      <c r="D5" s="21"/>
      <c r="E5" s="22"/>
      <c r="F5" s="10" t="s">
        <v>2</v>
      </c>
      <c r="G5" s="23" t="s">
        <v>1</v>
      </c>
      <c r="H5" s="24"/>
      <c r="I5" s="25" t="s">
        <v>14</v>
      </c>
      <c r="J5" s="25" t="s">
        <v>15</v>
      </c>
      <c r="K5" s="25" t="s">
        <v>16</v>
      </c>
      <c r="L5" s="26" t="s">
        <v>14</v>
      </c>
      <c r="M5" s="26" t="s">
        <v>15</v>
      </c>
      <c r="N5" s="26" t="s">
        <v>16</v>
      </c>
      <c r="O5" s="26" t="s">
        <v>14</v>
      </c>
      <c r="P5" s="26" t="s">
        <v>15</v>
      </c>
      <c r="Q5" s="26" t="s">
        <v>16</v>
      </c>
      <c r="R5" s="26" t="s">
        <v>17</v>
      </c>
      <c r="S5" s="26" t="s">
        <v>18</v>
      </c>
      <c r="T5" s="26" t="s">
        <v>15</v>
      </c>
      <c r="U5" s="26" t="s">
        <v>16</v>
      </c>
      <c r="V5" s="26" t="s">
        <v>14</v>
      </c>
      <c r="W5" s="26" t="s">
        <v>15</v>
      </c>
      <c r="X5" s="26" t="s">
        <v>16</v>
      </c>
      <c r="Y5" s="26" t="s">
        <v>14</v>
      </c>
      <c r="Z5" s="26" t="s">
        <v>15</v>
      </c>
      <c r="AA5" s="26" t="s">
        <v>16</v>
      </c>
      <c r="AB5" s="26" t="s">
        <v>19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16</v>
      </c>
    </row>
    <row r="6" spans="2:35" ht="18.75">
      <c r="B6" s="27" t="s">
        <v>20</v>
      </c>
      <c r="C6" s="27"/>
      <c r="D6" s="27"/>
      <c r="E6" s="28">
        <f>SUM(F6:H6)</f>
        <v>555</v>
      </c>
      <c r="F6" s="28">
        <f>SUM(AG6:AI6)</f>
        <v>25</v>
      </c>
      <c r="G6" s="28">
        <f>SUM(I6:AB6)</f>
        <v>471</v>
      </c>
      <c r="H6" s="28">
        <f>SUM(AC6:AF6)</f>
        <v>59</v>
      </c>
      <c r="I6" s="28">
        <v>26</v>
      </c>
      <c r="J6" s="29">
        <v>24</v>
      </c>
      <c r="K6" s="28">
        <v>24</v>
      </c>
      <c r="L6" s="29">
        <v>28</v>
      </c>
      <c r="M6" s="28">
        <v>23</v>
      </c>
      <c r="N6" s="29">
        <v>17</v>
      </c>
      <c r="O6" s="29">
        <v>25</v>
      </c>
      <c r="P6" s="29">
        <v>24</v>
      </c>
      <c r="Q6" s="29">
        <v>21</v>
      </c>
      <c r="R6" s="29">
        <v>26</v>
      </c>
      <c r="S6" s="29">
        <f>'[1]2 курс электрик  198'!E37</f>
        <v>24</v>
      </c>
      <c r="T6" s="29"/>
      <c r="U6" s="29">
        <v>26</v>
      </c>
      <c r="V6" s="29">
        <v>25</v>
      </c>
      <c r="W6" s="29">
        <v>25</v>
      </c>
      <c r="X6" s="29">
        <v>21</v>
      </c>
      <c r="Y6" s="29">
        <v>27</v>
      </c>
      <c r="Z6" s="29">
        <v>50</v>
      </c>
      <c r="AA6" s="29">
        <v>16</v>
      </c>
      <c r="AB6" s="29">
        <f>'[1]4 курс Ихтиолог 179'!F38</f>
        <v>19</v>
      </c>
      <c r="AC6" s="29">
        <f>SUM('[1]2 курс слесарь 196'!F34)</f>
        <v>15</v>
      </c>
      <c r="AD6" s="28">
        <v>15</v>
      </c>
      <c r="AE6" s="28">
        <v>15</v>
      </c>
      <c r="AF6" s="28">
        <v>14</v>
      </c>
      <c r="AG6" s="29">
        <v>0</v>
      </c>
      <c r="AH6" s="29">
        <v>25</v>
      </c>
      <c r="AI6" s="29">
        <f>'[1]4 курс Ихтиолог 179'!N38</f>
        <v>0</v>
      </c>
    </row>
    <row r="7" spans="2:35" ht="18.75" hidden="1">
      <c r="B7" s="30" t="s">
        <v>21</v>
      </c>
      <c r="C7" s="31"/>
      <c r="D7" s="32"/>
      <c r="E7" s="33">
        <f>SUM(E8:E9)</f>
        <v>0</v>
      </c>
      <c r="F7" s="33"/>
      <c r="G7" s="33"/>
      <c r="H7" s="33"/>
      <c r="I7" s="28">
        <f>SUM('[1]2 курс тракторист 191'!G34)</f>
        <v>0</v>
      </c>
      <c r="J7" s="33">
        <f>SUM('[1]3 курс тракторист 188'!J35)</f>
        <v>0</v>
      </c>
      <c r="K7" s="33"/>
      <c r="L7" s="29">
        <f>SUM('[1]2 тракторист Н 192'!D36)</f>
        <v>0</v>
      </c>
      <c r="M7" s="33">
        <f>SUM('[1]3 курс тракторист Н 189'!F36)</f>
        <v>0</v>
      </c>
      <c r="N7" s="29">
        <f>'[1]выпуск 20 тракторист Н 176'!E34</f>
        <v>0</v>
      </c>
      <c r="O7" s="29">
        <f>SUM('[1]2курс электромонтер 193'!G41)</f>
        <v>0</v>
      </c>
      <c r="P7" s="34">
        <f>SUM('[1]3 курс электромонтер 187'!G39)</f>
        <v>0</v>
      </c>
      <c r="Q7" s="34"/>
      <c r="R7" s="34"/>
      <c r="S7" s="29">
        <f>'[1]2 курс электрик  198'!E38</f>
        <v>0</v>
      </c>
      <c r="T7" s="29">
        <f>SUM('[1]3 курс продавец 186'!G38)</f>
        <v>0</v>
      </c>
      <c r="U7" s="29">
        <f>SUM('[1]выпуск продавец 174'!E35)</f>
        <v>0</v>
      </c>
      <c r="V7" s="29">
        <f>SUM('[1]2 ветеринар 194'!D35)</f>
        <v>0</v>
      </c>
      <c r="W7" s="29">
        <f>SUM('[1]3 курс ветеринар 185'!F38)</f>
        <v>0</v>
      </c>
      <c r="X7" s="29">
        <f>SUM('[1]выпуск20 ветеринар 171'!D34)</f>
        <v>0</v>
      </c>
      <c r="Y7" s="29">
        <f>SUM('[1]2 курс Ихтиолог 197'!F36)</f>
        <v>0</v>
      </c>
      <c r="Z7" s="34">
        <f>SUM('[1]3 курс Ихтиолог 183'!F36)</f>
        <v>0</v>
      </c>
      <c r="AA7" s="34"/>
      <c r="AB7" s="29">
        <f>'[1]4 курс Ихтиолог 179'!F39</f>
        <v>0</v>
      </c>
      <c r="AC7" s="34">
        <f>SUM('[1]2 курс слесарь 196'!F35)</f>
        <v>0</v>
      </c>
      <c r="AD7" s="33">
        <f>SUM('[1]выпуск20с слесарь 181'!D33)</f>
        <v>0</v>
      </c>
      <c r="AE7" s="28">
        <f>SUM('[1]2 курс комплектовщик 195'!C33)</f>
        <v>0</v>
      </c>
      <c r="AF7" s="28">
        <f>'[1]выпуск20 комплектовщик 190'!D33</f>
        <v>0</v>
      </c>
      <c r="AG7" s="29">
        <f>SUM('[1]2 курс Ихтиолог 197'!N36)</f>
        <v>0</v>
      </c>
      <c r="AH7" s="34">
        <f>SUM('[1]3 курс Ихтиолог 183'!N36)</f>
        <v>0</v>
      </c>
      <c r="AI7" s="29">
        <f>'[1]4 курс Ихтиолог 179'!N39</f>
        <v>0</v>
      </c>
    </row>
    <row r="8" spans="2:35" ht="18.75" hidden="1">
      <c r="B8" s="8" t="s">
        <v>22</v>
      </c>
      <c r="C8" s="35"/>
      <c r="D8" s="9"/>
      <c r="E8" s="33">
        <f>SUM(N8:X8)</f>
        <v>0</v>
      </c>
      <c r="F8" s="33"/>
      <c r="G8" s="33"/>
      <c r="H8" s="33"/>
      <c r="I8" s="28">
        <f>SUM('[1]2 курс тракторист 191'!G35)</f>
        <v>0</v>
      </c>
      <c r="J8" s="33">
        <f>SUM('[1]3 курс тракторист 188'!J36)</f>
        <v>0</v>
      </c>
      <c r="K8" s="33"/>
      <c r="L8" s="29">
        <f>SUM('[1]2 тракторист Н 192'!D37)</f>
        <v>0</v>
      </c>
      <c r="M8" s="33">
        <f>SUM('[1]3 курс тракторист Н 189'!F37)</f>
        <v>0</v>
      </c>
      <c r="N8" s="29">
        <f>'[1]выпуск 20 тракторист Н 176'!E35</f>
        <v>0</v>
      </c>
      <c r="O8" s="29">
        <f>SUM('[1]2курс электромонтер 193'!G42)</f>
        <v>0</v>
      </c>
      <c r="P8" s="34">
        <f>SUM('[1]3 курс электромонтер 187'!G40)</f>
        <v>0</v>
      </c>
      <c r="Q8" s="34"/>
      <c r="R8" s="34"/>
      <c r="S8" s="29">
        <f>'[1]2 курс электрик  198'!E39</f>
        <v>0</v>
      </c>
      <c r="T8" s="29">
        <f>SUM('[1]3 курс продавец 186'!G39)</f>
        <v>0</v>
      </c>
      <c r="U8" s="29">
        <f>SUM('[1]выпуск продавец 174'!E36)</f>
        <v>0</v>
      </c>
      <c r="V8" s="29">
        <f>SUM('[1]2 ветеринар 194'!D36)</f>
        <v>0</v>
      </c>
      <c r="W8" s="29">
        <f>SUM('[1]3 курс ветеринар 185'!F39)</f>
        <v>0</v>
      </c>
      <c r="X8" s="29">
        <f>SUM('[1]выпуск20 ветеринар 171'!D35)</f>
        <v>0</v>
      </c>
      <c r="Y8" s="29">
        <f>SUM('[1]2 курс Ихтиолог 197'!F37)</f>
        <v>0</v>
      </c>
      <c r="Z8" s="34">
        <f>SUM('[1]3 курс Ихтиолог 183'!F37)</f>
        <v>0</v>
      </c>
      <c r="AA8" s="34"/>
      <c r="AB8" s="29">
        <f>'[1]4 курс Ихтиолог 179'!F40</f>
        <v>0</v>
      </c>
      <c r="AC8" s="34">
        <f>SUM('[1]2 курс слесарь 196'!F36)</f>
        <v>0</v>
      </c>
      <c r="AD8" s="33">
        <f>SUM('[1]выпуск20с слесарь 181'!D34)</f>
        <v>0</v>
      </c>
      <c r="AE8" s="28">
        <f>SUM('[1]2 курс комплектовщик 195'!C34)</f>
        <v>0</v>
      </c>
      <c r="AF8" s="28">
        <f>'[1]выпуск20 комплектовщик 190'!D34</f>
        <v>0</v>
      </c>
      <c r="AG8" s="29">
        <f>SUM('[1]2 курс Ихтиолог 197'!N37)</f>
        <v>0</v>
      </c>
      <c r="AH8" s="34">
        <f>SUM('[1]3 курс Ихтиолог 183'!N37)</f>
        <v>0</v>
      </c>
      <c r="AI8" s="29">
        <f>'[1]4 курс Ихтиолог 179'!N40</f>
        <v>0</v>
      </c>
    </row>
    <row r="9" spans="2:35" ht="18.75" hidden="1">
      <c r="B9" s="8" t="s">
        <v>23</v>
      </c>
      <c r="C9" s="35"/>
      <c r="D9" s="9"/>
      <c r="E9" s="33">
        <f>SUM(N9:X9)</f>
        <v>0</v>
      </c>
      <c r="F9" s="33"/>
      <c r="G9" s="33"/>
      <c r="H9" s="33"/>
      <c r="I9" s="28">
        <f>SUM('[1]2 курс тракторист 191'!G36)</f>
        <v>0</v>
      </c>
      <c r="J9" s="33">
        <f>SUM('[1]3 курс тракторист 188'!J37)</f>
        <v>0</v>
      </c>
      <c r="K9" s="33"/>
      <c r="L9" s="29">
        <f>SUM('[1]2 тракторист Н 192'!D38)</f>
        <v>0</v>
      </c>
      <c r="M9" s="33">
        <f>SUM('[1]3 курс тракторист Н 189'!F38)</f>
        <v>0</v>
      </c>
      <c r="N9" s="29">
        <f>'[1]выпуск 20 тракторист Н 176'!E36</f>
        <v>0</v>
      </c>
      <c r="O9" s="29">
        <f>SUM('[1]2курс электромонтер 193'!G43)</f>
        <v>0</v>
      </c>
      <c r="P9" s="34">
        <f>SUM('[1]3 курс электромонтер 187'!G41)</f>
        <v>0</v>
      </c>
      <c r="Q9" s="34"/>
      <c r="R9" s="34"/>
      <c r="S9" s="29">
        <f>'[1]2 курс электрик  198'!E40</f>
        <v>0</v>
      </c>
      <c r="T9" s="29">
        <f>SUM('[1]3 курс продавец 186'!G40)</f>
        <v>0</v>
      </c>
      <c r="U9" s="29">
        <f>SUM('[1]выпуск продавец 174'!E37)</f>
        <v>0</v>
      </c>
      <c r="V9" s="29">
        <f>SUM('[1]2 ветеринар 194'!D37)</f>
        <v>0</v>
      </c>
      <c r="W9" s="29">
        <f>SUM('[1]3 курс ветеринар 185'!F40)</f>
        <v>0</v>
      </c>
      <c r="X9" s="29">
        <f>SUM('[1]выпуск20 ветеринар 171'!D36)</f>
        <v>0</v>
      </c>
      <c r="Y9" s="29">
        <f>SUM('[1]2 курс Ихтиолог 197'!F38)</f>
        <v>0</v>
      </c>
      <c r="Z9" s="34">
        <f>SUM('[1]3 курс Ихтиолог 183'!F38)</f>
        <v>0</v>
      </c>
      <c r="AA9" s="34"/>
      <c r="AB9" s="29">
        <f>'[1]4 курс Ихтиолог 179'!F41</f>
        <v>0</v>
      </c>
      <c r="AC9" s="34">
        <f>SUM('[1]2 курс слесарь 196'!F37)</f>
        <v>0</v>
      </c>
      <c r="AD9" s="33">
        <f>SUM('[1]выпуск20с слесарь 181'!D35)</f>
        <v>0</v>
      </c>
      <c r="AE9" s="28">
        <f>SUM('[1]2 курс комплектовщик 195'!C35)</f>
        <v>0</v>
      </c>
      <c r="AF9" s="28">
        <f>'[1]выпуск20 комплектовщик 190'!D35</f>
        <v>0</v>
      </c>
      <c r="AG9" s="29">
        <f>SUM('[1]2 курс Ихтиолог 197'!N38)</f>
        <v>0</v>
      </c>
      <c r="AH9" s="34">
        <f>SUM('[1]3 курс Ихтиолог 183'!N38)</f>
        <v>0</v>
      </c>
      <c r="AI9" s="29">
        <f>'[1]4 курс Ихтиолог 179'!N41</f>
        <v>0</v>
      </c>
    </row>
    <row r="10" spans="2:35" ht="18.75">
      <c r="B10" s="27" t="s">
        <v>24</v>
      </c>
      <c r="C10" s="27"/>
      <c r="D10" s="27"/>
      <c r="E10" s="28">
        <f>SUM(G10:H10)</f>
        <v>30</v>
      </c>
      <c r="F10" s="36"/>
      <c r="G10" s="36">
        <f>SUM(I10:AB10)</f>
        <v>28</v>
      </c>
      <c r="H10" s="36">
        <f>SUM(AD10:AF10)</f>
        <v>2</v>
      </c>
      <c r="I10" s="28">
        <f>SUM([1]Академ!E8)</f>
        <v>0</v>
      </c>
      <c r="J10" s="28">
        <f>SUM([1]Академ!F8)</f>
        <v>2</v>
      </c>
      <c r="K10" s="28">
        <f>SUM([1]Академ!G8)</f>
        <v>2</v>
      </c>
      <c r="L10" s="28">
        <f>SUM([1]Академ!E15)</f>
        <v>1</v>
      </c>
      <c r="M10" s="28">
        <f>SUM([1]Академ!F15)</f>
        <v>1</v>
      </c>
      <c r="N10" s="29">
        <f>SUM([1]Академ!G15)</f>
        <v>0</v>
      </c>
      <c r="O10" s="29">
        <f>SUM([1]Академ!E21)</f>
        <v>1</v>
      </c>
      <c r="P10" s="29">
        <f>SUM([1]Академ!F21)</f>
        <v>1</v>
      </c>
      <c r="Q10" s="29">
        <f>SUM([1]Академ!G21)</f>
        <v>0</v>
      </c>
      <c r="R10" s="29">
        <v>0</v>
      </c>
      <c r="S10" s="29">
        <f>SUM([1]Академ!H21)</f>
        <v>0</v>
      </c>
      <c r="T10" s="29">
        <v>4</v>
      </c>
      <c r="U10" s="29">
        <v>0</v>
      </c>
      <c r="V10" s="29">
        <f>SUM([1]Академ!E40)</f>
        <v>3</v>
      </c>
      <c r="W10" s="29">
        <v>1</v>
      </c>
      <c r="X10" s="29">
        <v>0</v>
      </c>
      <c r="Y10" s="29">
        <v>4</v>
      </c>
      <c r="Z10" s="29">
        <v>4</v>
      </c>
      <c r="AA10" s="29">
        <v>4</v>
      </c>
      <c r="AB10" s="29">
        <v>0</v>
      </c>
      <c r="AC10" s="29">
        <f>SUM([1]Академ!E52)</f>
        <v>0</v>
      </c>
      <c r="AD10" s="29">
        <f>SUM([1]Академ!F52)</f>
        <v>0</v>
      </c>
      <c r="AE10" s="28">
        <f>[1]Академ!E57</f>
        <v>1</v>
      </c>
      <c r="AF10" s="28">
        <f>[1]Академ!F57</f>
        <v>1</v>
      </c>
      <c r="AG10" s="29">
        <f>SUM([1]Академ!M68)</f>
        <v>0</v>
      </c>
      <c r="AH10" s="29">
        <f>SUM([1]Академ!N68)</f>
        <v>0</v>
      </c>
      <c r="AI10" s="29">
        <f>SUM([1]Академ!O68)</f>
        <v>0</v>
      </c>
    </row>
    <row r="11" spans="2:35" ht="18.75">
      <c r="B11" s="37" t="s">
        <v>25</v>
      </c>
      <c r="C11" s="38"/>
      <c r="D11" s="39"/>
      <c r="E11" s="40">
        <f>SUM(F11:H11)</f>
        <v>585</v>
      </c>
      <c r="F11" s="33">
        <f>SUM(F6:F10)</f>
        <v>25</v>
      </c>
      <c r="G11" s="33">
        <f>SUM(I11:AB11)</f>
        <v>499</v>
      </c>
      <c r="H11" s="41">
        <f>SUM(AC11:AF11)</f>
        <v>61</v>
      </c>
      <c r="I11" s="11">
        <f>SUM(I6:K10)</f>
        <v>78</v>
      </c>
      <c r="J11" s="11"/>
      <c r="K11" s="11"/>
      <c r="L11" s="11">
        <f>SUM(L6:N10)</f>
        <v>70</v>
      </c>
      <c r="M11" s="11"/>
      <c r="N11" s="11"/>
      <c r="O11" s="11">
        <f>SUM(O6:S10)</f>
        <v>122</v>
      </c>
      <c r="P11" s="11"/>
      <c r="Q11" s="11"/>
      <c r="R11" s="11"/>
      <c r="S11" s="11"/>
      <c r="T11" s="14">
        <f>SUM(T6:U10)</f>
        <v>30</v>
      </c>
      <c r="U11" s="16"/>
      <c r="V11" s="11">
        <f>SUM(V6:X10)</f>
        <v>75</v>
      </c>
      <c r="W11" s="11"/>
      <c r="X11" s="11"/>
      <c r="Y11" s="14">
        <f>SUM(Y6:AB10)</f>
        <v>124</v>
      </c>
      <c r="Z11" s="15"/>
      <c r="AA11" s="15"/>
      <c r="AB11" s="16"/>
      <c r="AC11" s="11">
        <f>SUM(AC6:AD6,AC10:AD10)</f>
        <v>30</v>
      </c>
      <c r="AD11" s="11"/>
      <c r="AE11" s="11">
        <f>SUM(AE6:AF6,AE10:AF10)</f>
        <v>31</v>
      </c>
      <c r="AF11" s="11"/>
      <c r="AG11" s="14">
        <f>SUM(AG6:AI10)</f>
        <v>25</v>
      </c>
      <c r="AH11" s="15"/>
      <c r="AI11" s="16"/>
    </row>
    <row r="12" spans="2:35">
      <c r="T12" s="42"/>
    </row>
  </sheetData>
  <mergeCells count="29">
    <mergeCell ref="AG11:AI11"/>
    <mergeCell ref="O11:S11"/>
    <mergeCell ref="T11:U11"/>
    <mergeCell ref="V11:X11"/>
    <mergeCell ref="Y11:AB11"/>
    <mergeCell ref="AC11:AD11"/>
    <mergeCell ref="AE11:AF11"/>
    <mergeCell ref="B8:D8"/>
    <mergeCell ref="B9:D9"/>
    <mergeCell ref="B10:D10"/>
    <mergeCell ref="B11:D11"/>
    <mergeCell ref="I11:K11"/>
    <mergeCell ref="L11:N11"/>
    <mergeCell ref="Y4:AB4"/>
    <mergeCell ref="AC4:AD4"/>
    <mergeCell ref="AE4:AF4"/>
    <mergeCell ref="AG4:AI4"/>
    <mergeCell ref="B6:D6"/>
    <mergeCell ref="B7:D7"/>
    <mergeCell ref="H2:AB2"/>
    <mergeCell ref="B3:H3"/>
    <mergeCell ref="I3:AF3"/>
    <mergeCell ref="AG3:AI3"/>
    <mergeCell ref="B4:E5"/>
    <mergeCell ref="F4:G4"/>
    <mergeCell ref="I4:K4"/>
    <mergeCell ref="L4:N4"/>
    <mergeCell ref="O4:S4"/>
    <mergeCell ref="V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2020-11-17T06:48:55Z</dcterms:created>
  <dcterms:modified xsi:type="dcterms:W3CDTF">2020-11-17T06:51:43Z</dcterms:modified>
</cp:coreProperties>
</file>